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rive D\รายงานประจำเดือน\ปี 69\เมษายน\"/>
    </mc:Choice>
  </mc:AlternateContent>
  <xr:revisionPtr revIDLastSave="0" documentId="13_ncr:1_{9FF5D8C2-D887-4026-BE27-7084C0125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  <sheet name="Sheet2" sheetId="6" r:id="rId2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4" i="6"/>
  <c r="I26" i="6"/>
  <c r="C26" i="6"/>
  <c r="J19" i="6"/>
  <c r="J16" i="6"/>
  <c r="I9" i="6"/>
</calcChain>
</file>

<file path=xl/sharedStrings.xml><?xml version="1.0" encoding="utf-8"?>
<sst xmlns="http://schemas.openxmlformats.org/spreadsheetml/2006/main" count="115" uniqueCount="72">
  <si>
    <t>งบประมาณ</t>
  </si>
  <si>
    <t>ผู้ได้รับการคัดเลือก</t>
  </si>
  <si>
    <t>งานที่จัดซื้อจัดจ้าง</t>
  </si>
  <si>
    <t>ราคากลาง</t>
  </si>
  <si>
    <t>ราคาที่เสนอ</t>
  </si>
  <si>
    <t>วิธีการจัดหา</t>
  </si>
  <si>
    <t>ผู้เสนอราคา</t>
  </si>
  <si>
    <t>ลำดับ</t>
  </si>
  <si>
    <t>ราคาซื้อ/จ้าง</t>
  </si>
  <si>
    <t>เหตุผล</t>
  </si>
  <si>
    <t>รายละเอียด (TOR) ของ อ.ส.ค.</t>
  </si>
  <si>
    <t>เลขที่สัญญา / ใบสั่งซื้อ</t>
  </si>
  <si>
    <t>เป็นผู้เสนอราคาเพียงรายเดียว</t>
  </si>
  <si>
    <t>และมีคุณสมบัติตรงตามข้อกำหนด</t>
  </si>
  <si>
    <t>เจาะจง</t>
  </si>
  <si>
    <t>แสงตะวันกล้า</t>
  </si>
  <si>
    <t>ใบสั่งซื้อ</t>
  </si>
  <si>
    <t>เช่ารถยนต์ประจำตำแหน่งผู้อำนวยการ จำนวน 1 คัน</t>
  </si>
  <si>
    <t>ระยะเวลาการเช่า 5 ปี เพื่อใช้ในการปฏิบัติงาน</t>
  </si>
  <si>
    <t>ณ องค์การส่งเสริมกิจการโคนมแห่งประเทศไทย</t>
  </si>
  <si>
    <t>e-bidding</t>
  </si>
  <si>
    <t>ร้านคำนึงผ้าม่าน</t>
  </si>
  <si>
    <t>กษ1906(กอท.).2/79</t>
  </si>
  <si>
    <t>ลว 9 มกราคม 2569</t>
  </si>
  <si>
    <t>สัญญา</t>
  </si>
  <si>
    <t>บริษัท ศรีวัฒน์ลิสซิ่ง จำกัด</t>
  </si>
  <si>
    <t>บริษัท ดับบลิวพีเอ ออโต้ เซลล์ จำกัด</t>
  </si>
  <si>
    <t>บริษัท บีวิช คาร์ เร้นทอล จำกัด</t>
  </si>
  <si>
    <t>จซ.006/2569</t>
  </si>
  <si>
    <t>ลว.15 มกราคม 2569</t>
  </si>
  <si>
    <t>ลว.13 มกราคม 2569</t>
  </si>
  <si>
    <t>จซ.007/2569</t>
  </si>
  <si>
    <t>จ้างติดตั้งผ้าม่านพร้อมอุปกรณ์ ณ ห้องประทับอาคาร</t>
  </si>
  <si>
    <t>อเนกประสงค์</t>
  </si>
  <si>
    <t>รัตนารุ่งเรือง</t>
  </si>
  <si>
    <t>จำกัด</t>
  </si>
  <si>
    <t>บริษัท ยิ่งเจริญ โปรแม็กซ์ จำกัด</t>
  </si>
  <si>
    <t>จัดซื้อสติ๊กเตอร์ พร้อมติดตั้งภายในอาคารสำนักงาน</t>
  </si>
  <si>
    <t>ซื้อวัสดุอุปกรณ์จำนวน 20 รายการ เพื่อปรับปรุงภูมิทัศน์</t>
  </si>
  <si>
    <t>และซ่อมแซมระบบไฟฟ้า ณ สำนักงานอ.ส.ค.กรุงเทพฯ</t>
  </si>
  <si>
    <t>บริษัท โฮมโปรดักส์ เซ็นเตอร์ จำกัด</t>
  </si>
  <si>
    <t>กษ1906/149</t>
  </si>
  <si>
    <t>มหาชน สาขาเมกา โฮม รังสิต</t>
  </si>
  <si>
    <t xml:space="preserve"> ลว . 4 ธันวาคม 2568</t>
  </si>
  <si>
    <t>ซื้อวัสดุอุปกรณ์จำนวน 11 รายการ เพื่อซ่อมแซมโต๊ะไม้กลม</t>
  </si>
  <si>
    <t>และเก้าอี้รับประทานอาหาร ณ  บ้านพักผู้อำนวยการ</t>
  </si>
  <si>
    <t>ตั้งแต่วันที่ 6-12 กุมภาพันฑ์ 2569</t>
  </si>
  <si>
    <t>ดำเนินการแล้วเสร็จ</t>
  </si>
  <si>
    <t>อยู่ระหว่างการเบิกจ่าย</t>
  </si>
  <si>
    <t>อ.ส.ค.กรุงเทพฯ แผนกอาคารสถานที่และออกแบบก่อสร้าง</t>
  </si>
  <si>
    <t xml:space="preserve">จ้างต่อเติม ติดตั้งประตู-หน้าต่าง กระจกอลูมิเนียม </t>
  </si>
  <si>
    <t>รอบอาคารอเนกประสงค์</t>
  </si>
  <si>
    <t xml:space="preserve"> - ยื่นเสนอราคาในระบบ g-GP 5 ก.พ.69</t>
  </si>
  <si>
    <t xml:space="preserve"> - รอยื่นหลักฐานชำระเงิน</t>
  </si>
  <si>
    <t>ผลต่างจากงบประมาณ</t>
  </si>
  <si>
    <t xml:space="preserve"> - </t>
  </si>
  <si>
    <t>จซ.003/2569</t>
  </si>
  <si>
    <t>ลว.13 พฤศจิกายน 2568</t>
  </si>
  <si>
    <t>สัญญาจ้างเหมาแรงงานพนังงานขับรถยนต์</t>
  </si>
  <si>
    <t>ประจำตำแหน่งผู้อำนวยการ จำนวน 1 อัตตรา</t>
  </si>
  <si>
    <t>โดยผ่านองค์กรผู้จัดหาแรงงาน ประจำปี 2569</t>
  </si>
  <si>
    <t>บริษัท พี.เอส.เอ็ม เทเลคอม</t>
  </si>
  <si>
    <t>รายงานผลการจัดซื้อจัดจ้างที่ดำเนินการแล้วเสร็จ ประจำเดือน เมษายน 2569</t>
  </si>
  <si>
    <t xml:space="preserve">จ้างพิมพ์สิ่งพิมพ์ จำนวน 3 รายการ </t>
  </si>
  <si>
    <t>ห้างหุ้นส่วนจำกัด มวกเหล็กการพิมพ์</t>
  </si>
  <si>
    <t>กษ1906(กพด.).2/220</t>
  </si>
  <si>
    <t>ลว. 16 เมษายน 2569</t>
  </si>
  <si>
    <t>จ้างซ่อมรถยนต์ยี่ห้อ TOYOTA วีโก้ สีขาว บพ 3224 สระบุรี</t>
  </si>
  <si>
    <t>พร้อมค่าแรง</t>
  </si>
  <si>
    <t>นายโชค สวัสดี</t>
  </si>
  <si>
    <t>กษ1906(กอท.).2/292</t>
  </si>
  <si>
    <t>ลว. 28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</si>
</sst>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  <charset val="222"/>
    </font>
    <font>
      <sz val="12"/>
      <color theme="1"/>
      <name val="Angsana New"/>
      <family val="1"/>
    </font>
    <font>
      <sz val="1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43" fontId="5" fillId="0" borderId="3" xfId="1" applyFont="1" applyBorder="1"/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/>
    <xf numFmtId="43" fontId="5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43" fontId="5" fillId="0" borderId="3" xfId="1" quotePrefix="1" applyFont="1" applyBorder="1" applyAlignment="1">
      <alignment horizontal="right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/>
    <xf numFmtId="0" fontId="7" fillId="0" borderId="4" xfId="0" applyFont="1" applyBorder="1"/>
    <xf numFmtId="43" fontId="5" fillId="0" borderId="4" xfId="1" applyFont="1" applyBorder="1" applyAlignment="1">
      <alignment horizontal="center"/>
    </xf>
    <xf numFmtId="0" fontId="0" fillId="0" borderId="3" xfId="0" applyBorder="1"/>
    <xf numFmtId="0" fontId="5" fillId="0" borderId="4" xfId="0" quotePrefix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43" fontId="8" fillId="0" borderId="3" xfId="1" quotePrefix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8" fillId="0" borderId="3" xfId="0" applyFont="1" applyBorder="1"/>
    <xf numFmtId="43" fontId="5" fillId="0" borderId="6" xfId="1" applyFont="1" applyBorder="1"/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3" fontId="5" fillId="0" borderId="4" xfId="1" quotePrefix="1" applyFont="1" applyBorder="1" applyAlignment="1">
      <alignment horizontal="right"/>
    </xf>
    <xf numFmtId="43" fontId="5" fillId="0" borderId="7" xfId="1" applyFont="1" applyBorder="1"/>
    <xf numFmtId="43" fontId="5" fillId="0" borderId="7" xfId="1" applyFont="1" applyBorder="1" applyAlignment="1">
      <alignment horizontal="center"/>
    </xf>
    <xf numFmtId="43" fontId="5" fillId="0" borderId="8" xfId="1" applyFont="1" applyBorder="1"/>
    <xf numFmtId="0" fontId="6" fillId="0" borderId="9" xfId="0" applyFont="1" applyBorder="1" applyAlignment="1">
      <alignment horizontal="left"/>
    </xf>
    <xf numFmtId="0" fontId="5" fillId="0" borderId="10" xfId="0" applyFont="1" applyBorder="1"/>
    <xf numFmtId="43" fontId="5" fillId="0" borderId="9" xfId="1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4FD6-BEB7-43ED-B862-0B49BFC3BDF8}">
  <dimension ref="A1:K43"/>
  <sheetViews>
    <sheetView tabSelected="1" zoomScaleNormal="100" workbookViewId="0">
      <selection activeCell="E15" sqref="E15"/>
    </sheetView>
  </sheetViews>
  <sheetFormatPr defaultRowHeight="14.25" x14ac:dyDescent="0.2"/>
  <cols>
    <col min="1" max="1" width="4.375" customWidth="1"/>
    <col min="2" max="2" width="38.25" customWidth="1"/>
    <col min="3" max="3" width="12.25" customWidth="1"/>
    <col min="4" max="4" width="10.25" customWidth="1"/>
    <col min="5" max="5" width="9.625" customWidth="1"/>
    <col min="6" max="6" width="25.75" customWidth="1"/>
    <col min="7" max="7" width="11.125" customWidth="1"/>
    <col min="8" max="8" width="25.875" customWidth="1"/>
    <col min="9" max="9" width="12" customWidth="1"/>
    <col min="10" max="10" width="24.5" customWidth="1"/>
    <col min="11" max="11" width="16.125" customWidth="1"/>
  </cols>
  <sheetData>
    <row r="1" spans="1:11" s="5" customFormat="1" ht="29.25" x14ac:dyDescent="0.6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7" customFormat="1" ht="33.75" customHeight="1" x14ac:dyDescent="0.2">
      <c r="A2" s="1" t="s">
        <v>7</v>
      </c>
      <c r="B2" s="1" t="s">
        <v>2</v>
      </c>
      <c r="C2" s="2" t="s">
        <v>0</v>
      </c>
      <c r="D2" s="2" t="s">
        <v>3</v>
      </c>
      <c r="E2" s="1" t="s">
        <v>5</v>
      </c>
      <c r="F2" s="1" t="s">
        <v>6</v>
      </c>
      <c r="G2" s="2" t="s">
        <v>4</v>
      </c>
      <c r="H2" s="1" t="s">
        <v>1</v>
      </c>
      <c r="I2" s="2" t="s">
        <v>8</v>
      </c>
      <c r="J2" s="2" t="s">
        <v>9</v>
      </c>
      <c r="K2" s="3" t="s">
        <v>11</v>
      </c>
    </row>
    <row r="3" spans="1:11" ht="21" x14ac:dyDescent="0.45">
      <c r="A3" s="8">
        <v>1</v>
      </c>
      <c r="B3" s="4" t="s">
        <v>63</v>
      </c>
      <c r="C3" s="9">
        <v>28034</v>
      </c>
      <c r="D3" s="9">
        <v>28034</v>
      </c>
      <c r="E3" s="25" t="s">
        <v>14</v>
      </c>
      <c r="F3" s="4" t="s">
        <v>64</v>
      </c>
      <c r="G3" s="9">
        <v>28034</v>
      </c>
      <c r="H3" s="4" t="s">
        <v>64</v>
      </c>
      <c r="I3" s="9">
        <v>28034</v>
      </c>
      <c r="J3" s="29" t="s">
        <v>12</v>
      </c>
      <c r="K3" s="12" t="s">
        <v>16</v>
      </c>
    </row>
    <row r="4" spans="1:11" ht="21" x14ac:dyDescent="0.45">
      <c r="A4" s="10"/>
      <c r="B4" s="4"/>
      <c r="C4" s="9"/>
      <c r="D4" s="9"/>
      <c r="E4" s="10"/>
      <c r="F4" s="23"/>
      <c r="G4" s="9"/>
      <c r="H4" s="23"/>
      <c r="I4" s="9"/>
      <c r="J4" s="11" t="s">
        <v>13</v>
      </c>
      <c r="K4" s="12" t="s">
        <v>65</v>
      </c>
    </row>
    <row r="5" spans="1:11" ht="21" x14ac:dyDescent="0.45">
      <c r="A5" s="10"/>
      <c r="B5" s="4"/>
      <c r="C5" s="9"/>
      <c r="D5" s="9"/>
      <c r="E5" s="10"/>
      <c r="F5" s="23"/>
      <c r="G5" s="9"/>
      <c r="H5" s="23"/>
      <c r="I5" s="9"/>
      <c r="J5" s="11" t="s">
        <v>10</v>
      </c>
      <c r="K5" s="13" t="s">
        <v>66</v>
      </c>
    </row>
    <row r="6" spans="1:11" ht="12.75" customHeight="1" x14ac:dyDescent="0.45">
      <c r="A6" s="14"/>
      <c r="B6" s="15"/>
      <c r="C6" s="16"/>
      <c r="D6" s="16"/>
      <c r="E6" s="14"/>
      <c r="F6" s="20"/>
      <c r="G6" s="17"/>
      <c r="H6" s="16"/>
      <c r="I6" s="17"/>
      <c r="J6" s="17"/>
      <c r="K6" s="18"/>
    </row>
    <row r="7" spans="1:11" ht="21" x14ac:dyDescent="0.45">
      <c r="A7" s="8">
        <v>2</v>
      </c>
      <c r="B7" s="4" t="s">
        <v>67</v>
      </c>
      <c r="C7" s="9">
        <v>9300</v>
      </c>
      <c r="D7" s="9">
        <v>9300</v>
      </c>
      <c r="E7" s="25" t="s">
        <v>14</v>
      </c>
      <c r="F7" s="4" t="s">
        <v>69</v>
      </c>
      <c r="G7" s="9">
        <v>9300</v>
      </c>
      <c r="H7" s="4" t="s">
        <v>69</v>
      </c>
      <c r="I7" s="9">
        <v>9300</v>
      </c>
      <c r="J7" s="11" t="s">
        <v>12</v>
      </c>
      <c r="K7" s="53" t="s">
        <v>16</v>
      </c>
    </row>
    <row r="8" spans="1:11" ht="21" x14ac:dyDescent="0.45">
      <c r="A8" s="10"/>
      <c r="B8" s="4" t="s">
        <v>68</v>
      </c>
      <c r="C8" s="9"/>
      <c r="D8" s="9"/>
      <c r="E8" s="10"/>
      <c r="F8" s="23"/>
      <c r="G8" s="9"/>
      <c r="H8" s="23"/>
      <c r="I8" s="9"/>
      <c r="J8" s="11" t="s">
        <v>13</v>
      </c>
      <c r="K8" s="12" t="s">
        <v>70</v>
      </c>
    </row>
    <row r="9" spans="1:11" ht="21" x14ac:dyDescent="0.45">
      <c r="A9" s="10"/>
      <c r="B9" s="4"/>
      <c r="C9" s="9"/>
      <c r="D9" s="9"/>
      <c r="E9" s="10"/>
      <c r="F9" s="23"/>
      <c r="G9" s="9"/>
      <c r="H9" s="23"/>
      <c r="I9" s="9"/>
      <c r="J9" s="11" t="s">
        <v>10</v>
      </c>
      <c r="K9" s="13" t="s">
        <v>71</v>
      </c>
    </row>
    <row r="10" spans="1:11" ht="21" x14ac:dyDescent="0.45">
      <c r="A10" s="14"/>
      <c r="B10" s="15"/>
      <c r="C10" s="16"/>
      <c r="D10" s="16"/>
      <c r="E10" s="14"/>
      <c r="F10" s="20"/>
      <c r="G10" s="17"/>
      <c r="H10" s="16"/>
      <c r="I10" s="17"/>
      <c r="J10" s="17"/>
      <c r="K10" s="18"/>
    </row>
    <row r="43" spans="1:8" x14ac:dyDescent="0.2">
      <c r="A43" s="51"/>
      <c r="E43" s="51"/>
      <c r="G43" s="51"/>
      <c r="H43" s="51"/>
    </row>
  </sheetData>
  <mergeCells count="1">
    <mergeCell ref="A1:K1"/>
  </mergeCells>
  <pageMargins left="0.25" right="0.25" top="0.75" bottom="1.1499999999999999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967A2-C96B-4361-85E8-FD18C157C75F}">
  <dimension ref="A1:K28"/>
  <sheetViews>
    <sheetView topLeftCell="A2" zoomScaleNormal="100" workbookViewId="0">
      <selection activeCell="F28" sqref="F28"/>
    </sheetView>
  </sheetViews>
  <sheetFormatPr defaultRowHeight="14.25" x14ac:dyDescent="0.2"/>
  <cols>
    <col min="1" max="1" width="5.875" customWidth="1"/>
    <col min="2" max="2" width="42" customWidth="1"/>
    <col min="3" max="5" width="10.875" customWidth="1"/>
    <col min="6" max="6" width="23" customWidth="1"/>
    <col min="7" max="7" width="11.25" customWidth="1"/>
    <col min="8" max="8" width="21.875" customWidth="1"/>
    <col min="9" max="9" width="11.25" customWidth="1"/>
    <col min="10" max="10" width="18.125" customWidth="1"/>
    <col min="11" max="11" width="25.875" customWidth="1"/>
  </cols>
  <sheetData>
    <row r="1" spans="1:11" ht="29.25" x14ac:dyDescent="0.6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1" x14ac:dyDescent="0.2">
      <c r="A3" s="1" t="s">
        <v>7</v>
      </c>
      <c r="B3" s="1" t="s">
        <v>2</v>
      </c>
      <c r="C3" s="2" t="s">
        <v>0</v>
      </c>
      <c r="D3" s="2" t="s">
        <v>3</v>
      </c>
      <c r="E3" s="1" t="s">
        <v>5</v>
      </c>
      <c r="F3" s="1" t="s">
        <v>6</v>
      </c>
      <c r="G3" s="2" t="s">
        <v>4</v>
      </c>
      <c r="H3" s="1" t="s">
        <v>1</v>
      </c>
      <c r="I3" s="2" t="s">
        <v>8</v>
      </c>
      <c r="J3" s="2" t="s">
        <v>54</v>
      </c>
      <c r="K3" s="3" t="s">
        <v>11</v>
      </c>
    </row>
    <row r="4" spans="1:11" ht="21" x14ac:dyDescent="0.45">
      <c r="A4" s="35">
        <v>1</v>
      </c>
      <c r="B4" s="26" t="s">
        <v>58</v>
      </c>
      <c r="C4" s="44">
        <v>198000</v>
      </c>
      <c r="D4" s="44">
        <v>198000</v>
      </c>
      <c r="E4" s="31" t="s">
        <v>14</v>
      </c>
      <c r="F4" s="26" t="s">
        <v>61</v>
      </c>
      <c r="G4" s="44">
        <v>195800</v>
      </c>
      <c r="H4" s="26" t="s">
        <v>61</v>
      </c>
      <c r="I4" s="44">
        <v>195800</v>
      </c>
      <c r="J4" s="29">
        <f>+C4-I4</f>
        <v>2200</v>
      </c>
      <c r="K4" s="42" t="s">
        <v>24</v>
      </c>
    </row>
    <row r="5" spans="1:11" ht="21" x14ac:dyDescent="0.45">
      <c r="A5" s="10"/>
      <c r="B5" s="4" t="s">
        <v>59</v>
      </c>
      <c r="C5" s="24"/>
      <c r="D5" s="24"/>
      <c r="E5" s="25"/>
      <c r="F5" s="4" t="s">
        <v>35</v>
      </c>
      <c r="G5" s="24"/>
      <c r="H5" s="4" t="s">
        <v>35</v>
      </c>
      <c r="I5" s="24"/>
      <c r="J5" s="11"/>
      <c r="K5" s="39" t="s">
        <v>56</v>
      </c>
    </row>
    <row r="6" spans="1:11" ht="21" x14ac:dyDescent="0.45">
      <c r="A6" s="36"/>
      <c r="B6" s="15" t="s">
        <v>60</v>
      </c>
      <c r="C6" s="16"/>
      <c r="D6" s="16"/>
      <c r="E6" s="14"/>
      <c r="F6" s="15"/>
      <c r="G6" s="16"/>
      <c r="H6" s="15"/>
      <c r="I6" s="16"/>
      <c r="J6" s="17"/>
      <c r="K6" s="41" t="s">
        <v>57</v>
      </c>
    </row>
    <row r="7" spans="1:11" ht="21" x14ac:dyDescent="0.45">
      <c r="A7" s="35">
        <v>2</v>
      </c>
      <c r="B7" s="4" t="s">
        <v>38</v>
      </c>
      <c r="C7" s="24">
        <v>8118</v>
      </c>
      <c r="D7" s="24">
        <v>8118</v>
      </c>
      <c r="E7" s="25" t="s">
        <v>14</v>
      </c>
      <c r="F7" s="4" t="s">
        <v>15</v>
      </c>
      <c r="G7" s="24">
        <v>5212</v>
      </c>
      <c r="H7" s="4" t="s">
        <v>15</v>
      </c>
      <c r="I7" s="24">
        <v>5212</v>
      </c>
      <c r="J7" s="11" t="s">
        <v>55</v>
      </c>
      <c r="K7" s="40" t="s">
        <v>16</v>
      </c>
    </row>
    <row r="8" spans="1:11" ht="21" x14ac:dyDescent="0.45">
      <c r="A8" s="30"/>
      <c r="B8" s="4" t="s">
        <v>39</v>
      </c>
      <c r="C8" s="9"/>
      <c r="D8" s="9"/>
      <c r="E8" s="10"/>
      <c r="F8" s="37" t="s">
        <v>40</v>
      </c>
      <c r="G8" s="9">
        <v>2905.67</v>
      </c>
      <c r="H8" s="37" t="s">
        <v>40</v>
      </c>
      <c r="I8" s="9">
        <v>2905.67</v>
      </c>
      <c r="J8" s="11"/>
      <c r="K8" s="40" t="s">
        <v>41</v>
      </c>
    </row>
    <row r="9" spans="1:11" ht="21.75" thickBot="1" x14ac:dyDescent="0.5">
      <c r="A9" s="36"/>
      <c r="B9" s="30"/>
      <c r="C9" s="9"/>
      <c r="D9" s="16"/>
      <c r="E9" s="14"/>
      <c r="F9" s="15" t="s">
        <v>42</v>
      </c>
      <c r="G9" s="16"/>
      <c r="H9" s="15" t="s">
        <v>42</v>
      </c>
      <c r="I9" s="38">
        <f>SUM(I7:I8)</f>
        <v>8117.67</v>
      </c>
      <c r="J9" s="17"/>
      <c r="K9" s="41" t="s">
        <v>43</v>
      </c>
    </row>
    <row r="10" spans="1:11" ht="21.75" thickTop="1" x14ac:dyDescent="0.45">
      <c r="A10" s="8">
        <v>3</v>
      </c>
      <c r="B10" s="28" t="s">
        <v>37</v>
      </c>
      <c r="C10" s="27">
        <v>25000</v>
      </c>
      <c r="D10" s="9">
        <v>25000</v>
      </c>
      <c r="E10" s="25" t="s">
        <v>14</v>
      </c>
      <c r="F10" s="4" t="s">
        <v>21</v>
      </c>
      <c r="G10" s="9">
        <v>25000</v>
      </c>
      <c r="H10" s="4" t="s">
        <v>21</v>
      </c>
      <c r="I10" s="9">
        <v>25000</v>
      </c>
      <c r="J10" s="11" t="s">
        <v>55</v>
      </c>
      <c r="K10" s="40" t="s">
        <v>16</v>
      </c>
    </row>
    <row r="11" spans="1:11" ht="21" x14ac:dyDescent="0.45">
      <c r="A11" s="10"/>
      <c r="B11" s="4" t="s">
        <v>49</v>
      </c>
      <c r="C11" s="9"/>
      <c r="D11" s="9"/>
      <c r="E11" s="10"/>
      <c r="F11" s="23"/>
      <c r="G11" s="9"/>
      <c r="H11" s="23"/>
      <c r="I11" s="9"/>
      <c r="J11" s="11"/>
      <c r="K11" s="40" t="s">
        <v>22</v>
      </c>
    </row>
    <row r="12" spans="1:11" ht="21" x14ac:dyDescent="0.45">
      <c r="A12" s="10"/>
      <c r="B12" s="4"/>
      <c r="C12" s="16"/>
      <c r="D12" s="9"/>
      <c r="E12" s="10"/>
      <c r="F12" s="23"/>
      <c r="G12" s="9"/>
      <c r="H12" s="23"/>
      <c r="I12" s="9"/>
      <c r="J12" s="11"/>
      <c r="K12" s="39" t="s">
        <v>23</v>
      </c>
    </row>
    <row r="13" spans="1:11" ht="21" x14ac:dyDescent="0.45">
      <c r="A13" s="8">
        <v>4</v>
      </c>
      <c r="B13" s="26" t="s">
        <v>32</v>
      </c>
      <c r="C13" s="9">
        <v>107678</v>
      </c>
      <c r="D13" s="27">
        <v>107678</v>
      </c>
      <c r="E13" s="31" t="s">
        <v>14</v>
      </c>
      <c r="F13" s="26" t="s">
        <v>34</v>
      </c>
      <c r="G13" s="27">
        <v>107678</v>
      </c>
      <c r="H13" s="26" t="s">
        <v>34</v>
      </c>
      <c r="I13" s="27">
        <v>107678</v>
      </c>
      <c r="J13" s="29" t="s">
        <v>55</v>
      </c>
      <c r="K13" s="42" t="s">
        <v>24</v>
      </c>
    </row>
    <row r="14" spans="1:11" ht="21" x14ac:dyDescent="0.45">
      <c r="A14" s="10"/>
      <c r="B14" s="4" t="s">
        <v>33</v>
      </c>
      <c r="C14" s="9"/>
      <c r="D14" s="9"/>
      <c r="E14" s="10"/>
      <c r="F14" s="23"/>
      <c r="G14" s="9"/>
      <c r="H14" s="23"/>
      <c r="I14" s="9"/>
      <c r="J14" s="11"/>
      <c r="K14" s="40" t="s">
        <v>31</v>
      </c>
    </row>
    <row r="15" spans="1:11" ht="21" x14ac:dyDescent="0.45">
      <c r="A15" s="14"/>
      <c r="B15" s="15"/>
      <c r="C15" s="16"/>
      <c r="D15" s="16"/>
      <c r="E15" s="14"/>
      <c r="F15" s="20"/>
      <c r="G15" s="16"/>
      <c r="H15" s="20"/>
      <c r="I15" s="16"/>
      <c r="J15" s="17"/>
      <c r="K15" s="41" t="s">
        <v>30</v>
      </c>
    </row>
    <row r="16" spans="1:11" ht="21" x14ac:dyDescent="0.45">
      <c r="A16" s="19">
        <v>5</v>
      </c>
      <c r="B16" s="4" t="s">
        <v>17</v>
      </c>
      <c r="C16" s="34">
        <v>2352000</v>
      </c>
      <c r="D16" s="34">
        <v>2352000</v>
      </c>
      <c r="E16" s="25" t="s">
        <v>20</v>
      </c>
      <c r="F16" s="4" t="s">
        <v>25</v>
      </c>
      <c r="G16" s="24">
        <v>2219715</v>
      </c>
      <c r="H16" s="4" t="s">
        <v>25</v>
      </c>
      <c r="I16" s="24">
        <v>2219715</v>
      </c>
      <c r="J16" s="11">
        <f>+C16-I16</f>
        <v>132285</v>
      </c>
      <c r="K16" s="40" t="s">
        <v>24</v>
      </c>
    </row>
    <row r="17" spans="1:11" ht="21" x14ac:dyDescent="0.45">
      <c r="A17" s="19"/>
      <c r="B17" s="4" t="s">
        <v>18</v>
      </c>
      <c r="C17" s="9"/>
      <c r="D17" s="9"/>
      <c r="E17" s="10"/>
      <c r="F17" s="37" t="s">
        <v>26</v>
      </c>
      <c r="G17" s="9"/>
      <c r="H17" s="4"/>
      <c r="I17" s="9"/>
      <c r="J17" s="11"/>
      <c r="K17" s="40" t="s">
        <v>28</v>
      </c>
    </row>
    <row r="18" spans="1:11" ht="21" x14ac:dyDescent="0.45">
      <c r="A18" s="19"/>
      <c r="B18" s="4" t="s">
        <v>19</v>
      </c>
      <c r="C18" s="16"/>
      <c r="D18" s="16"/>
      <c r="E18" s="10"/>
      <c r="F18" s="15" t="s">
        <v>27</v>
      </c>
      <c r="G18" s="9"/>
      <c r="H18" s="15"/>
      <c r="I18" s="9"/>
      <c r="J18" s="11"/>
      <c r="K18" s="41" t="s">
        <v>29</v>
      </c>
    </row>
    <row r="19" spans="1:11" ht="21" x14ac:dyDescent="0.45">
      <c r="A19" s="8">
        <v>6</v>
      </c>
      <c r="B19" s="28" t="s">
        <v>44</v>
      </c>
      <c r="C19" s="9">
        <v>5500</v>
      </c>
      <c r="D19" s="9">
        <v>5358</v>
      </c>
      <c r="E19" s="31" t="s">
        <v>14</v>
      </c>
      <c r="F19" s="4" t="s">
        <v>36</v>
      </c>
      <c r="G19" s="27">
        <v>5358</v>
      </c>
      <c r="H19" s="37" t="s">
        <v>36</v>
      </c>
      <c r="I19" s="27">
        <v>5358</v>
      </c>
      <c r="J19" s="29">
        <f>+C19-I19</f>
        <v>142</v>
      </c>
      <c r="K19" s="40" t="s">
        <v>47</v>
      </c>
    </row>
    <row r="20" spans="1:11" ht="21" x14ac:dyDescent="0.45">
      <c r="A20" s="10"/>
      <c r="B20" s="4" t="s">
        <v>45</v>
      </c>
      <c r="C20" s="9"/>
      <c r="D20" s="9"/>
      <c r="E20" s="10"/>
      <c r="F20" s="23"/>
      <c r="G20" s="9"/>
      <c r="H20" s="23"/>
      <c r="I20" s="9"/>
      <c r="J20" s="11"/>
      <c r="K20" s="40" t="s">
        <v>48</v>
      </c>
    </row>
    <row r="21" spans="1:11" ht="21" x14ac:dyDescent="0.45">
      <c r="A21" s="10"/>
      <c r="B21" s="15"/>
      <c r="C21" s="16"/>
      <c r="D21" s="16"/>
      <c r="E21" s="14"/>
      <c r="F21" s="20"/>
      <c r="G21" s="16"/>
      <c r="H21" s="20"/>
      <c r="I21" s="16"/>
      <c r="J21" s="11"/>
      <c r="K21" s="39"/>
    </row>
    <row r="22" spans="1:11" ht="21" x14ac:dyDescent="0.45">
      <c r="A22" s="8">
        <v>7</v>
      </c>
      <c r="B22" s="28" t="s">
        <v>50</v>
      </c>
      <c r="C22" s="9">
        <v>915000</v>
      </c>
      <c r="D22" s="9">
        <v>915000</v>
      </c>
      <c r="E22" s="25" t="s">
        <v>20</v>
      </c>
      <c r="F22" s="10" t="s">
        <v>55</v>
      </c>
      <c r="G22" s="11" t="s">
        <v>55</v>
      </c>
      <c r="H22" s="10" t="s">
        <v>55</v>
      </c>
      <c r="I22" s="29" t="s">
        <v>55</v>
      </c>
      <c r="J22" s="29" t="s">
        <v>55</v>
      </c>
      <c r="K22" s="43" t="s">
        <v>52</v>
      </c>
    </row>
    <row r="23" spans="1:11" ht="21" x14ac:dyDescent="0.45">
      <c r="A23" s="10"/>
      <c r="B23" s="4" t="s">
        <v>51</v>
      </c>
      <c r="C23" s="9"/>
      <c r="D23" s="9"/>
      <c r="E23" s="10"/>
      <c r="F23" s="23"/>
      <c r="G23" s="9"/>
      <c r="H23" s="23"/>
      <c r="I23" s="9"/>
      <c r="J23" s="11"/>
      <c r="K23" s="39" t="s">
        <v>53</v>
      </c>
    </row>
    <row r="24" spans="1:11" ht="21" x14ac:dyDescent="0.45">
      <c r="A24" s="10"/>
      <c r="B24" s="4"/>
      <c r="C24" s="9"/>
      <c r="D24" s="9"/>
      <c r="E24" s="10"/>
      <c r="F24" s="23"/>
      <c r="G24" s="9"/>
      <c r="H24" s="23"/>
      <c r="I24" s="9"/>
      <c r="J24" s="11"/>
      <c r="K24" s="40" t="s">
        <v>46</v>
      </c>
    </row>
    <row r="25" spans="1:11" ht="21" x14ac:dyDescent="0.45">
      <c r="A25" s="14"/>
      <c r="B25" s="4"/>
      <c r="C25" s="16"/>
      <c r="D25" s="16"/>
      <c r="E25" s="14"/>
      <c r="F25" s="20"/>
      <c r="G25" s="17"/>
      <c r="H25" s="16"/>
      <c r="I25" s="17"/>
      <c r="J25" s="17"/>
      <c r="K25" s="41"/>
    </row>
    <row r="26" spans="1:11" ht="21.75" thickBot="1" x14ac:dyDescent="0.5">
      <c r="B26" s="49"/>
      <c r="C26" s="45">
        <f>SUM(C4:C25)</f>
        <v>3611296</v>
      </c>
      <c r="D26" s="50"/>
      <c r="E26" s="21"/>
      <c r="F26" s="5"/>
      <c r="G26" s="33"/>
      <c r="H26" s="49"/>
      <c r="I26" s="47">
        <f>+I4+I9+I10+I13+I16+I19</f>
        <v>2561668.67</v>
      </c>
      <c r="J26" s="46">
        <f>+J4+J16+J19</f>
        <v>134627</v>
      </c>
      <c r="K26" s="48"/>
    </row>
    <row r="27" spans="1:11" ht="21.75" thickTop="1" x14ac:dyDescent="0.45">
      <c r="C27" s="33"/>
      <c r="D27" s="33"/>
      <c r="E27" s="21"/>
      <c r="F27" s="5"/>
      <c r="G27" s="33"/>
      <c r="H27" s="5"/>
      <c r="I27" s="33"/>
      <c r="J27" s="32"/>
      <c r="K27" s="22"/>
    </row>
    <row r="28" spans="1:11" ht="21" x14ac:dyDescent="0.45">
      <c r="C28" s="33"/>
      <c r="D28" s="33"/>
      <c r="E28" s="21"/>
      <c r="F28" s="5"/>
      <c r="G28" s="33"/>
      <c r="H28" s="5"/>
      <c r="I28" s="33"/>
      <c r="J28" s="32"/>
      <c r="K28" s="22"/>
    </row>
  </sheetData>
  <mergeCells count="1">
    <mergeCell ref="A1:K1"/>
  </mergeCells>
  <pageMargins left="0" right="0" top="0.75" bottom="0.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โสภณ  กองแก้ว</dc:creator>
  <cp:lastModifiedBy>ลลิตา อุบลหอม</cp:lastModifiedBy>
  <cp:lastPrinted>2026-04-01T02:02:57Z</cp:lastPrinted>
  <dcterms:created xsi:type="dcterms:W3CDTF">2017-07-07T09:29:55Z</dcterms:created>
  <dcterms:modified xsi:type="dcterms:W3CDTF">2026-05-06T04:11:26Z</dcterms:modified>
</cp:coreProperties>
</file>